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20" windowHeight="110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165" i="1"/>
  <c r="I165"/>
  <c r="J165"/>
  <c r="G165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H176" s="1"/>
  <c r="G175"/>
  <c r="F175"/>
  <c r="F176" s="1"/>
  <c r="B166"/>
  <c r="A166"/>
  <c r="L165"/>
  <c r="J176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G176" l="1"/>
  <c r="I176"/>
  <c r="I196" s="1"/>
  <c r="L176"/>
  <c r="L196" s="1"/>
  <c r="J196"/>
  <c r="G196"/>
  <c r="H196"/>
  <c r="F196"/>
</calcChain>
</file>

<file path=xl/sharedStrings.xml><?xml version="1.0" encoding="utf-8"?>
<sst xmlns="http://schemas.openxmlformats.org/spreadsheetml/2006/main" count="199" uniqueCount="54">
  <si>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</si>
  <si>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</si>
  <si>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</si>
  <si>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</si>
  <si>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</si>
  <si>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</si>
  <si>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</si>
  <si>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</si>
  <si>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</si>
  <si>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</si>
  <si>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</si>
  <si>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</si>
  <si>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</si>
  <si>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</si>
  <si>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</si>
  <si>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</si>
  <si>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</si>
  <si>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</si>
  <si>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</si>
  <si>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</si>
  <si>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</si>
  <si>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</si>
  <si>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</si>
  <si>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</si>
  <si>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</si>
  <si>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</si>
  <si>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</si>
  <si>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</si>
  <si>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</si>
  <si>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</si>
  <si>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</si>
  <si>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</si>
  <si>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</si>
  <si>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</si>
  <si>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</si>
  <si>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</si>
  <si>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</si>
  <si>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</si>
  <si>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Макароны отварные с сыром</t>
  </si>
  <si>
    <t>150/20/5</t>
  </si>
  <si>
    <t>Батон йодированный</t>
  </si>
  <si>
    <t>Икра морковная</t>
  </si>
  <si>
    <t>Сок фруктовый</t>
  </si>
  <si>
    <t>Салат из св.огурцов</t>
  </si>
  <si>
    <t>Суп картофельный с рыбой</t>
  </si>
  <si>
    <t>Котлета "Пермская"</t>
  </si>
  <si>
    <t>Картофельное пюре</t>
  </si>
  <si>
    <t>Компот из сухофруктов с витамином С</t>
  </si>
  <si>
    <t>Батон нарезной</t>
  </si>
  <si>
    <t>Хлеб ржаной</t>
  </si>
  <si>
    <t>МБОУ Средняя школа № 16</t>
  </si>
  <si>
    <t>Согласовал:</t>
  </si>
  <si>
    <t>директор школы</t>
  </si>
  <si>
    <t>Пешкова И.Н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</si>
</sst>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;[Red]0.0"/>
    <numFmt numFmtId="166" formatCode="0.00;[Red]0.00"/>
  </numFmts>
  <fonts count="14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5" xfId="0" applyFont="1" applyBorder="1"/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0" borderId="4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20" xfId="0" applyFont="1" applyBorder="1"/>
    <xf numFmtId="0" fontId="3" fillId="3" borderId="21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2" xfId="0" applyFont="1" applyFill="1" applyBorder="1" applyAlignment="1">
      <alignment vertical="top" wrapText="1"/>
    </xf>
    <xf numFmtId="0" fontId="3" fillId="3" borderId="22" xfId="0" applyFont="1" applyFill="1" applyBorder="1" applyAlignment="1">
      <alignment horizontal="center" vertical="top" wrapText="1"/>
    </xf>
    <xf numFmtId="0" fontId="3" fillId="0" borderId="1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165" fontId="3" fillId="0" borderId="0" xfId="0" applyNumberFormat="1" applyFont="1"/>
    <xf numFmtId="165" fontId="9" fillId="0" borderId="6" xfId="0" applyNumberFormat="1" applyFont="1" applyBorder="1" applyAlignment="1">
      <alignment horizontal="center" vertical="center" wrapText="1"/>
    </xf>
    <xf numFmtId="165" fontId="3" fillId="2" borderId="11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3" fillId="0" borderId="1" xfId="0" applyNumberFormat="1" applyFont="1" applyBorder="1" applyAlignment="1">
      <alignment horizontal="center" vertical="top" wrapText="1"/>
    </xf>
    <xf numFmtId="165" fontId="3" fillId="3" borderId="22" xfId="0" applyNumberFormat="1" applyFont="1" applyFill="1" applyBorder="1" applyAlignment="1">
      <alignment horizontal="center" vertical="top" wrapText="1"/>
    </xf>
    <xf numFmtId="165" fontId="3" fillId="0" borderId="6" xfId="0" applyNumberFormat="1" applyFont="1" applyBorder="1" applyAlignment="1">
      <alignment horizontal="center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165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165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3" fillId="4" borderId="26" xfId="0" applyFont="1" applyFill="1" applyBorder="1" applyAlignment="1">
      <alignment wrapText="1"/>
    </xf>
    <xf numFmtId="1" fontId="13" fillId="4" borderId="26" xfId="0" applyNumberFormat="1" applyFont="1" applyFill="1" applyBorder="1" applyAlignment="1">
      <alignment horizontal="center"/>
    </xf>
    <xf numFmtId="164" fontId="13" fillId="4" borderId="26" xfId="0" applyNumberFormat="1" applyFont="1" applyFill="1" applyBorder="1" applyAlignment="1">
      <alignment horizontal="center"/>
    </xf>
    <xf numFmtId="164" fontId="13" fillId="4" borderId="27" xfId="0" applyNumberFormat="1" applyFont="1" applyFill="1" applyBorder="1" applyAlignment="1">
      <alignment horizontal="center"/>
    </xf>
    <xf numFmtId="164" fontId="12" fillId="0" borderId="1" xfId="0" applyNumberFormat="1" applyFont="1" applyBorder="1" applyAlignment="1">
      <alignment horizontal="center" vertical="top" wrapText="1"/>
    </xf>
    <xf numFmtId="166" fontId="1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1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1" xfId="0" applyNumberFormat="1" applyFont="1" applyBorder="1" applyAlignment="1">
      <alignment horizontal="center" vertical="top" wrapText="1"/>
    </xf>
    <xf numFmtId="0" fontId="2" fillId="4" borderId="1" xfId="0" applyFont="1" applyFill="1" applyBorder="1"/>
    <xf numFmtId="0" fontId="13" fillId="4" borderId="26" xfId="0" applyFont="1" applyFill="1" applyBorder="1" applyAlignment="1">
      <alignment vertical="center" wrapText="1"/>
    </xf>
    <xf numFmtId="1" fontId="13" fillId="4" borderId="26" xfId="0" applyNumberFormat="1" applyFont="1" applyFill="1" applyBorder="1" applyAlignment="1">
      <alignment horizontal="center" vertical="center" wrapText="1"/>
    </xf>
    <xf numFmtId="164" fontId="13" fillId="4" borderId="26" xfId="0" applyNumberFormat="1" applyFont="1" applyFill="1" applyBorder="1" applyAlignment="1">
      <alignment horizontal="center" vertical="center" wrapText="1"/>
    </xf>
    <xf numFmtId="164" fontId="13" fillId="4" borderId="27" xfId="0" applyNumberFormat="1" applyFont="1" applyFill="1" applyBorder="1" applyAlignment="1">
      <alignment horizontal="center" vertical="center" wrapText="1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166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3" fillId="4" borderId="26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vertical="center" wrapText="1"/>
    </xf>
    <xf numFmtId="1" fontId="13" fillId="4" borderId="29" xfId="0" applyNumberFormat="1" applyFont="1" applyFill="1" applyBorder="1" applyAlignment="1">
      <alignment horizontal="center" vertical="center" wrapText="1"/>
    </xf>
    <xf numFmtId="164" fontId="13" fillId="4" borderId="29" xfId="0" applyNumberFormat="1" applyFont="1" applyFill="1" applyBorder="1" applyAlignment="1">
      <alignment horizontal="center" vertical="center" wrapText="1"/>
    </xf>
    <xf numFmtId="164" fontId="13" fillId="4" borderId="30" xfId="0" applyNumberFormat="1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9" activePane="bottomRight" state="frozen"/>
      <selection pane="topRight"/>
      <selection pane="bottomLeft"/>
      <selection pane="bottomRight" activeCell="I3" sqref="I3"/>
    </sheetView>
  </sheetViews>
  <sheetFormatPr defaultColWidth="9.1796875" defaultRowHeight="12.5"/>
  <cols>
    <col min="1" max="1" width="4.7265625" style="1" customWidth="1"/>
    <col min="2" max="2" width="5.26953125" style="1" customWidth="1"/>
    <col min="3" max="3" width="9.1796875" style="2" bestFit="1" customWidth="1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2" width="9.1796875" style="50" bestFit="1" customWidth="1"/>
    <col min="13" max="16384" width="9.1796875" style="1"/>
  </cols>
  <sheetData>
    <row r="1" spans="1:12">
      <c r="A1" s="2" t="s">
        <v>0</v>
      </c>
      <c r="C1" s="97" t="s">
        <v>50</v>
      </c>
      <c r="D1" s="98"/>
      <c r="E1" s="99"/>
      <c r="F1" s="3" t="s">
        <v>51</v>
      </c>
      <c r="G1" s="1" t="s">
        <v>1</v>
      </c>
      <c r="H1" s="100" t="s">
        <v>52</v>
      </c>
      <c r="I1" s="101"/>
      <c r="J1" s="101"/>
      <c r="K1" s="102"/>
    </row>
    <row r="2" spans="1:12" ht="18">
      <c r="A2" s="4" t="s">
        <v>2</v>
      </c>
      <c r="C2" s="1"/>
      <c r="G2" s="1" t="s">
        <v>3</v>
      </c>
      <c r="H2" s="100" t="s">
        <v>53</v>
      </c>
      <c r="I2" s="101"/>
      <c r="J2" s="101"/>
      <c r="K2" s="102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19</v>
      </c>
      <c r="I3" s="8">
        <v>10</v>
      </c>
      <c r="J3" s="9">
        <v>2023</v>
      </c>
      <c r="K3" s="2"/>
    </row>
    <row r="4" spans="1:12">
      <c r="C4" s="1"/>
      <c r="D4" s="5"/>
      <c r="H4" s="10" t="s">
        <v>7</v>
      </c>
      <c r="I4" s="10" t="s">
        <v>8</v>
      </c>
      <c r="J4" s="10" t="s">
        <v>9</v>
      </c>
    </row>
    <row r="5" spans="1:12" ht="31.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51" t="s">
        <v>21</v>
      </c>
    </row>
    <row r="6" spans="1:12" ht="14.5">
      <c r="A6" s="15">
        <v>1</v>
      </c>
      <c r="B6" s="16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  <c r="L6" s="52"/>
    </row>
    <row r="7" spans="1:12" ht="14.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53"/>
    </row>
    <row r="8" spans="1:12" ht="14.5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  <c r="L8" s="53"/>
    </row>
    <row r="9" spans="1:12" ht="14.5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  <c r="L9" s="53"/>
    </row>
    <row r="10" spans="1:12" ht="14.5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53"/>
    </row>
    <row r="11" spans="1:12" ht="14.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53"/>
    </row>
    <row r="12" spans="1:12" ht="14.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53"/>
    </row>
    <row r="13" spans="1:12" ht="14.5">
      <c r="A13" s="30"/>
      <c r="B13" s="31"/>
      <c r="C13" s="32"/>
      <c r="D13" s="33" t="s">
        <v>27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54">
        <f>SUM(L6:L12)</f>
        <v>0</v>
      </c>
    </row>
    <row r="14" spans="1:12" ht="14.5">
      <c r="A14" s="37">
        <f>A6</f>
        <v>1</v>
      </c>
      <c r="B14" s="38">
        <f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53"/>
    </row>
    <row r="15" spans="1:12" ht="14.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53"/>
    </row>
    <row r="16" spans="1:12" ht="14.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53"/>
    </row>
    <row r="17" spans="1:12" ht="14.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53"/>
    </row>
    <row r="18" spans="1:12" ht="14.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53"/>
    </row>
    <row r="19" spans="1:12" ht="14.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53"/>
    </row>
    <row r="20" spans="1:12" ht="14.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53"/>
    </row>
    <row r="21" spans="1:12" ht="14.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53"/>
    </row>
    <row r="22" spans="1:12" ht="14.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53"/>
    </row>
    <row r="23" spans="1:12" ht="14.5">
      <c r="A23" s="30"/>
      <c r="B23" s="31"/>
      <c r="C23" s="32"/>
      <c r="D23" s="33" t="s">
        <v>27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54">
        <f>SUM(L14:L22)</f>
        <v>0</v>
      </c>
    </row>
    <row r="24" spans="1:12" ht="13">
      <c r="A24" s="40">
        <f>A6</f>
        <v>1</v>
      </c>
      <c r="B24" s="41">
        <f>B6</f>
        <v>1</v>
      </c>
      <c r="C24" s="92" t="s">
        <v>36</v>
      </c>
      <c r="D24" s="93"/>
      <c r="E24" s="42"/>
      <c r="F24" s="43">
        <f>F13+F23</f>
        <v>0</v>
      </c>
      <c r="G24" s="43">
        <f>G13+G23</f>
        <v>0</v>
      </c>
      <c r="H24" s="43">
        <f>H13+H23</f>
        <v>0</v>
      </c>
      <c r="I24" s="43">
        <f>I13+I23</f>
        <v>0</v>
      </c>
      <c r="J24" s="43">
        <f>J13+J23</f>
        <v>0</v>
      </c>
      <c r="K24" s="43"/>
      <c r="L24" s="55">
        <f>L13+L23</f>
        <v>0</v>
      </c>
    </row>
    <row r="25" spans="1:12" ht="14.5">
      <c r="A25" s="44">
        <v>1</v>
      </c>
      <c r="B25" s="23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  <c r="L25" s="52"/>
    </row>
    <row r="26" spans="1:12" ht="14.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53"/>
    </row>
    <row r="27" spans="1:12" ht="14.5">
      <c r="A27" s="44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  <c r="L27" s="53"/>
    </row>
    <row r="28" spans="1:12" ht="14.5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53"/>
    </row>
    <row r="29" spans="1:12" ht="14.5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53"/>
    </row>
    <row r="30" spans="1:12" ht="14.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53"/>
    </row>
    <row r="31" spans="1:12" ht="14.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53"/>
    </row>
    <row r="32" spans="1:12" ht="14.5">
      <c r="A32" s="45"/>
      <c r="B32" s="31"/>
      <c r="C32" s="32"/>
      <c r="D32" s="33" t="s">
        <v>27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54">
        <f>SUM(L25:L31)</f>
        <v>0</v>
      </c>
    </row>
    <row r="33" spans="1:12" ht="14.5">
      <c r="A33" s="38">
        <f>A25</f>
        <v>1</v>
      </c>
      <c r="B33" s="38">
        <f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  <c r="L33" s="53"/>
    </row>
    <row r="34" spans="1:12" ht="14.5">
      <c r="A34" s="44"/>
      <c r="B34" s="23"/>
      <c r="C34" s="24"/>
      <c r="D34" s="29" t="s">
        <v>30</v>
      </c>
      <c r="E34" s="26"/>
      <c r="F34" s="27"/>
      <c r="G34" s="27"/>
      <c r="H34" s="27"/>
      <c r="I34" s="27"/>
      <c r="J34" s="27"/>
      <c r="K34" s="28"/>
      <c r="L34" s="53"/>
    </row>
    <row r="35" spans="1:12" ht="14.5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53"/>
    </row>
    <row r="36" spans="1:12" ht="14.5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53"/>
    </row>
    <row r="37" spans="1:12" ht="14.5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53"/>
    </row>
    <row r="38" spans="1:12" ht="14.5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53"/>
    </row>
    <row r="39" spans="1:12" ht="14.5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53"/>
    </row>
    <row r="40" spans="1:12" ht="14.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53"/>
    </row>
    <row r="41" spans="1:12" ht="14.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53"/>
    </row>
    <row r="42" spans="1:12" ht="14.5">
      <c r="A42" s="45"/>
      <c r="B42" s="31"/>
      <c r="C42" s="32"/>
      <c r="D42" s="33" t="s">
        <v>27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54">
        <f>SUM(L33:L41)</f>
        <v>0</v>
      </c>
    </row>
    <row r="43" spans="1:12" ht="15.75" customHeight="1">
      <c r="A43" s="46">
        <f>A25</f>
        <v>1</v>
      </c>
      <c r="B43" s="46">
        <f>B25</f>
        <v>2</v>
      </c>
      <c r="C43" s="92" t="s">
        <v>36</v>
      </c>
      <c r="D43" s="93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55">
        <f>L32+L42</f>
        <v>0</v>
      </c>
    </row>
    <row r="44" spans="1:12" ht="14.5">
      <c r="A44" s="15">
        <v>1</v>
      </c>
      <c r="B44" s="16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  <c r="L44" s="52"/>
    </row>
    <row r="45" spans="1:12" ht="14.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53"/>
    </row>
    <row r="46" spans="1:12" ht="14.5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  <c r="L46" s="53"/>
    </row>
    <row r="47" spans="1:12" ht="14.5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53"/>
    </row>
    <row r="48" spans="1:12" ht="14.5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53"/>
    </row>
    <row r="49" spans="1:12" ht="14.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53"/>
    </row>
    <row r="50" spans="1:12" ht="14.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53"/>
    </row>
    <row r="51" spans="1:12" ht="14.5">
      <c r="A51" s="30"/>
      <c r="B51" s="31"/>
      <c r="C51" s="32"/>
      <c r="D51" s="33" t="s">
        <v>27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54">
        <f>SUM(L44:L50)</f>
        <v>0</v>
      </c>
    </row>
    <row r="52" spans="1:12" ht="14.5">
      <c r="A52" s="37">
        <f>A44</f>
        <v>1</v>
      </c>
      <c r="B52" s="38">
        <f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  <c r="L52" s="53"/>
    </row>
    <row r="53" spans="1:12" ht="14.5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  <c r="L53" s="53"/>
    </row>
    <row r="54" spans="1:12" ht="14.5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53"/>
    </row>
    <row r="55" spans="1:12" ht="14.5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53"/>
    </row>
    <row r="56" spans="1:12" ht="14.5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53"/>
    </row>
    <row r="57" spans="1:12" ht="14.5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53"/>
    </row>
    <row r="58" spans="1:12" ht="14.5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53"/>
    </row>
    <row r="59" spans="1:12" ht="14.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53"/>
    </row>
    <row r="60" spans="1:12" ht="14.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53"/>
    </row>
    <row r="61" spans="1:12" ht="14.5">
      <c r="A61" s="30"/>
      <c r="B61" s="31"/>
      <c r="C61" s="32"/>
      <c r="D61" s="33" t="s">
        <v>27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54">
        <f>SUM(L52:L60)</f>
        <v>0</v>
      </c>
    </row>
    <row r="62" spans="1:12" ht="15.75" customHeight="1">
      <c r="A62" s="40">
        <f>A44</f>
        <v>1</v>
      </c>
      <c r="B62" s="41">
        <f>B44</f>
        <v>3</v>
      </c>
      <c r="C62" s="92" t="s">
        <v>36</v>
      </c>
      <c r="D62" s="93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55">
        <f>L51+L61</f>
        <v>0</v>
      </c>
    </row>
    <row r="63" spans="1:12" ht="14.5">
      <c r="A63" s="15">
        <v>1</v>
      </c>
      <c r="B63" s="16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  <c r="L63" s="52"/>
    </row>
    <row r="64" spans="1:12" ht="14.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53"/>
    </row>
    <row r="65" spans="1:12" ht="14.5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  <c r="L65" s="53"/>
    </row>
    <row r="66" spans="1:12" ht="14.5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53"/>
    </row>
    <row r="67" spans="1:12" ht="14.5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53"/>
    </row>
    <row r="68" spans="1:12" ht="14.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53"/>
    </row>
    <row r="69" spans="1:12" ht="14.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53"/>
    </row>
    <row r="70" spans="1:12" ht="14.5">
      <c r="A70" s="30"/>
      <c r="B70" s="31"/>
      <c r="C70" s="32"/>
      <c r="D70" s="33" t="s">
        <v>27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54">
        <f>SUM(L63:L69)</f>
        <v>0</v>
      </c>
    </row>
    <row r="71" spans="1:12" ht="14.5">
      <c r="A71" s="37">
        <f>A63</f>
        <v>1</v>
      </c>
      <c r="B71" s="38">
        <f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  <c r="L71" s="53"/>
    </row>
    <row r="72" spans="1:12" ht="14.5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  <c r="L72" s="53"/>
    </row>
    <row r="73" spans="1:12" ht="14.5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53"/>
    </row>
    <row r="74" spans="1:12" ht="14.5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53"/>
    </row>
    <row r="75" spans="1:12" ht="14.5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53"/>
    </row>
    <row r="76" spans="1:12" ht="14.5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53"/>
    </row>
    <row r="77" spans="1:12" ht="14.5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53"/>
    </row>
    <row r="78" spans="1:12" ht="14.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53"/>
    </row>
    <row r="79" spans="1:12" ht="14.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53"/>
    </row>
    <row r="80" spans="1:12" ht="14.5">
      <c r="A80" s="30"/>
      <c r="B80" s="31"/>
      <c r="C80" s="32"/>
      <c r="D80" s="33" t="s">
        <v>27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54">
        <f>SUM(L71:L79)</f>
        <v>0</v>
      </c>
    </row>
    <row r="81" spans="1:12" ht="15.75" customHeight="1">
      <c r="A81" s="40">
        <f>A63</f>
        <v>1</v>
      </c>
      <c r="B81" s="41">
        <f>B63</f>
        <v>4</v>
      </c>
      <c r="C81" s="92" t="s">
        <v>36</v>
      </c>
      <c r="D81" s="93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55">
        <f>L70+L80</f>
        <v>0</v>
      </c>
    </row>
    <row r="82" spans="1:12" ht="14.5">
      <c r="A82" s="15">
        <v>1</v>
      </c>
      <c r="B82" s="16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  <c r="L82" s="52"/>
    </row>
    <row r="83" spans="1:12" ht="14.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53"/>
    </row>
    <row r="84" spans="1:12" ht="14.5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  <c r="L84" s="53"/>
    </row>
    <row r="85" spans="1:12" ht="14.5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53"/>
    </row>
    <row r="86" spans="1:12" ht="14.5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53"/>
    </row>
    <row r="87" spans="1:12" ht="14.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53"/>
    </row>
    <row r="88" spans="1:12" ht="14.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53"/>
    </row>
    <row r="89" spans="1:12" ht="14.5">
      <c r="A89" s="30"/>
      <c r="B89" s="31"/>
      <c r="C89" s="32"/>
      <c r="D89" s="33" t="s">
        <v>27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54">
        <f>SUM(L82:L88)</f>
        <v>0</v>
      </c>
    </row>
    <row r="90" spans="1:12" ht="14.5">
      <c r="A90" s="37">
        <f>A82</f>
        <v>1</v>
      </c>
      <c r="B90" s="38">
        <f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  <c r="L90" s="53"/>
    </row>
    <row r="91" spans="1:12" ht="14.5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  <c r="L91" s="53"/>
    </row>
    <row r="92" spans="1:12" ht="14.5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53"/>
    </row>
    <row r="93" spans="1:12" ht="14.5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53"/>
    </row>
    <row r="94" spans="1:12" ht="14.5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53"/>
    </row>
    <row r="95" spans="1:12" ht="14.5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53"/>
    </row>
    <row r="96" spans="1:12" ht="14.5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53"/>
    </row>
    <row r="97" spans="1:12" ht="14.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53"/>
    </row>
    <row r="98" spans="1:12" ht="14.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53"/>
    </row>
    <row r="99" spans="1:12" ht="14.5">
      <c r="A99" s="30"/>
      <c r="B99" s="31"/>
      <c r="C99" s="32"/>
      <c r="D99" s="33" t="s">
        <v>27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54">
        <f>SUM(L90:L98)</f>
        <v>0</v>
      </c>
    </row>
    <row r="100" spans="1:12" ht="15.75" customHeight="1">
      <c r="A100" s="40">
        <f>A82</f>
        <v>1</v>
      </c>
      <c r="B100" s="41">
        <f>B82</f>
        <v>5</v>
      </c>
      <c r="C100" s="92" t="s">
        <v>36</v>
      </c>
      <c r="D100" s="93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55">
        <f>L89+L99</f>
        <v>0</v>
      </c>
    </row>
    <row r="101" spans="1:12" ht="14.5">
      <c r="A101" s="15">
        <v>2</v>
      </c>
      <c r="B101" s="16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  <c r="L101" s="52"/>
    </row>
    <row r="102" spans="1:12" ht="14.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53"/>
    </row>
    <row r="103" spans="1:12" ht="14.5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  <c r="L103" s="53"/>
    </row>
    <row r="104" spans="1:12" ht="14.5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53"/>
    </row>
    <row r="105" spans="1:12" ht="14.5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53"/>
    </row>
    <row r="106" spans="1:12" ht="14.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53"/>
    </row>
    <row r="107" spans="1:12" ht="14.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53"/>
    </row>
    <row r="108" spans="1:12" ht="14.5">
      <c r="A108" s="30"/>
      <c r="B108" s="31"/>
      <c r="C108" s="32"/>
      <c r="D108" s="33" t="s">
        <v>27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54">
        <f>SUM(L101:L107)</f>
        <v>0</v>
      </c>
    </row>
    <row r="109" spans="1:12" ht="14.5">
      <c r="A109" s="37">
        <f>A101</f>
        <v>2</v>
      </c>
      <c r="B109" s="38">
        <f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  <c r="L109" s="53"/>
    </row>
    <row r="110" spans="1:12" ht="14.5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  <c r="L110" s="53"/>
    </row>
    <row r="111" spans="1:12" ht="14.5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53"/>
    </row>
    <row r="112" spans="1:12" ht="14.5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53"/>
    </row>
    <row r="113" spans="1:12" ht="14.5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53"/>
    </row>
    <row r="114" spans="1:12" ht="14.5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53"/>
    </row>
    <row r="115" spans="1:12" ht="14.5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53"/>
    </row>
    <row r="116" spans="1:12" ht="14.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53"/>
    </row>
    <row r="117" spans="1:12" ht="14.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53"/>
    </row>
    <row r="118" spans="1:12" ht="14.5">
      <c r="A118" s="30"/>
      <c r="B118" s="31"/>
      <c r="C118" s="32"/>
      <c r="D118" s="33" t="s">
        <v>27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54">
        <f>SUM(L109:L117)</f>
        <v>0</v>
      </c>
    </row>
    <row r="119" spans="1:12" ht="13">
      <c r="A119" s="40">
        <f>A101</f>
        <v>2</v>
      </c>
      <c r="B119" s="41">
        <f>B101</f>
        <v>1</v>
      </c>
      <c r="C119" s="92" t="s">
        <v>36</v>
      </c>
      <c r="D119" s="93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55">
        <f>L108+L118</f>
        <v>0</v>
      </c>
    </row>
    <row r="120" spans="1:12" ht="14.5">
      <c r="A120" s="44">
        <v>2</v>
      </c>
      <c r="B120" s="23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  <c r="L120" s="52"/>
    </row>
    <row r="121" spans="1:12" ht="14.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53"/>
    </row>
    <row r="122" spans="1:12" ht="14.5">
      <c r="A122" s="44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  <c r="L122" s="53"/>
    </row>
    <row r="123" spans="1:12" ht="14.5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53"/>
    </row>
    <row r="124" spans="1:12" ht="14.5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53"/>
    </row>
    <row r="125" spans="1:12" ht="14.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53"/>
    </row>
    <row r="126" spans="1:12" ht="14.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53"/>
    </row>
    <row r="127" spans="1:12" ht="14.5">
      <c r="A127" s="45"/>
      <c r="B127" s="31"/>
      <c r="C127" s="32"/>
      <c r="D127" s="33" t="s">
        <v>27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54">
        <f>SUM(L120:L126)</f>
        <v>0</v>
      </c>
    </row>
    <row r="128" spans="1:12" ht="14.5">
      <c r="A128" s="38">
        <f>A120</f>
        <v>2</v>
      </c>
      <c r="B128" s="38">
        <f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  <c r="L128" s="53"/>
    </row>
    <row r="129" spans="1:12" ht="14.5">
      <c r="A129" s="44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  <c r="L129" s="53"/>
    </row>
    <row r="130" spans="1:12" ht="14.5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53"/>
    </row>
    <row r="131" spans="1:12" ht="14.5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53"/>
    </row>
    <row r="132" spans="1:12" ht="14.5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53"/>
    </row>
    <row r="133" spans="1:12" ht="14.5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53"/>
    </row>
    <row r="134" spans="1:12" ht="14.5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53"/>
    </row>
    <row r="135" spans="1:12" ht="14.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53"/>
    </row>
    <row r="136" spans="1:12" ht="14.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53"/>
    </row>
    <row r="137" spans="1:12" ht="14.5">
      <c r="A137" s="45"/>
      <c r="B137" s="31"/>
      <c r="C137" s="32"/>
      <c r="D137" s="33" t="s">
        <v>27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54">
        <f>SUM(L128:L136)</f>
        <v>0</v>
      </c>
    </row>
    <row r="138" spans="1:12" ht="13">
      <c r="A138" s="46">
        <f>A120</f>
        <v>2</v>
      </c>
      <c r="B138" s="46">
        <f>B120</f>
        <v>2</v>
      </c>
      <c r="C138" s="92" t="s">
        <v>36</v>
      </c>
      <c r="D138" s="93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55">
        <f>L127+L137</f>
        <v>0</v>
      </c>
    </row>
    <row r="139" spans="1:12" ht="14.5">
      <c r="A139" s="15">
        <v>2</v>
      </c>
      <c r="B139" s="16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  <c r="L139" s="52"/>
    </row>
    <row r="140" spans="1:12" ht="14.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53"/>
    </row>
    <row r="141" spans="1:12" ht="14.5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  <c r="L141" s="53"/>
    </row>
    <row r="142" spans="1:12" ht="15.75" customHeight="1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53"/>
    </row>
    <row r="143" spans="1:12" ht="14.5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53"/>
    </row>
    <row r="144" spans="1:12" ht="14.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53"/>
    </row>
    <row r="145" spans="1:12" ht="14.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53"/>
    </row>
    <row r="146" spans="1:12" ht="14.5">
      <c r="A146" s="30"/>
      <c r="B146" s="31"/>
      <c r="C146" s="32"/>
      <c r="D146" s="33" t="s">
        <v>27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54">
        <f>SUM(L139:L145)</f>
        <v>0</v>
      </c>
    </row>
    <row r="147" spans="1:12" ht="14.5">
      <c r="A147" s="37">
        <f>A139</f>
        <v>2</v>
      </c>
      <c r="B147" s="38">
        <f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  <c r="L147" s="53"/>
    </row>
    <row r="148" spans="1:12" ht="14.5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  <c r="L148" s="53"/>
    </row>
    <row r="149" spans="1:12" ht="14.5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53"/>
    </row>
    <row r="150" spans="1:12" ht="14.5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53"/>
    </row>
    <row r="151" spans="1:12" ht="14.5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53"/>
    </row>
    <row r="152" spans="1:12" ht="14.5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53"/>
    </row>
    <row r="153" spans="1:12" ht="14.5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53"/>
    </row>
    <row r="154" spans="1:12" ht="14.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53"/>
    </row>
    <row r="155" spans="1:12" ht="14.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53"/>
    </row>
    <row r="156" spans="1:12" ht="14.5">
      <c r="A156" s="30"/>
      <c r="B156" s="31"/>
      <c r="C156" s="32"/>
      <c r="D156" s="33" t="s">
        <v>27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54">
        <f>SUM(L147:L155)</f>
        <v>0</v>
      </c>
    </row>
    <row r="157" spans="1:12" ht="13">
      <c r="A157" s="40">
        <f>A139</f>
        <v>2</v>
      </c>
      <c r="B157" s="41">
        <f>B139</f>
        <v>3</v>
      </c>
      <c r="C157" s="92" t="s">
        <v>36</v>
      </c>
      <c r="D157" s="93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55">
        <f>L146+L156</f>
        <v>0</v>
      </c>
    </row>
    <row r="158" spans="1:12" ht="14.5">
      <c r="A158" s="15">
        <v>2</v>
      </c>
      <c r="B158" s="16">
        <v>4</v>
      </c>
      <c r="C158" s="17" t="s">
        <v>22</v>
      </c>
      <c r="D158" s="18" t="s">
        <v>23</v>
      </c>
      <c r="E158" s="64" t="s">
        <v>38</v>
      </c>
      <c r="F158" s="65" t="s">
        <v>39</v>
      </c>
      <c r="G158" s="65">
        <v>9</v>
      </c>
      <c r="H158" s="65">
        <v>7.7</v>
      </c>
      <c r="I158" s="65">
        <v>32.5</v>
      </c>
      <c r="J158" s="65">
        <v>235.4</v>
      </c>
      <c r="K158" s="66">
        <v>259</v>
      </c>
      <c r="L158" s="67">
        <v>22.56</v>
      </c>
    </row>
    <row r="159" spans="1:12" ht="14.5">
      <c r="A159" s="22"/>
      <c r="B159" s="23"/>
      <c r="C159" s="24"/>
      <c r="D159" s="25"/>
      <c r="E159" s="68"/>
      <c r="F159" s="69"/>
      <c r="G159" s="69"/>
      <c r="H159" s="69"/>
      <c r="I159" s="69"/>
      <c r="J159" s="69"/>
      <c r="K159" s="70"/>
      <c r="L159" s="71"/>
    </row>
    <row r="160" spans="1:12" ht="14.5">
      <c r="A160" s="22"/>
      <c r="B160" s="23"/>
      <c r="C160" s="24"/>
      <c r="D160" s="29" t="s">
        <v>24</v>
      </c>
      <c r="E160" s="68"/>
      <c r="F160" s="69"/>
      <c r="G160" s="69"/>
      <c r="H160" s="69"/>
      <c r="I160" s="69"/>
      <c r="J160" s="69"/>
      <c r="K160" s="70"/>
      <c r="L160" s="71"/>
    </row>
    <row r="161" spans="1:12" ht="14.5">
      <c r="A161" s="22"/>
      <c r="B161" s="23"/>
      <c r="C161" s="24"/>
      <c r="D161" s="29" t="s">
        <v>25</v>
      </c>
      <c r="E161" s="68" t="s">
        <v>40</v>
      </c>
      <c r="F161" s="69">
        <v>30</v>
      </c>
      <c r="G161" s="69">
        <v>2.4</v>
      </c>
      <c r="H161" s="69">
        <v>0.3</v>
      </c>
      <c r="I161" s="69">
        <v>14.7</v>
      </c>
      <c r="J161" s="70">
        <v>71.2</v>
      </c>
      <c r="K161" s="70"/>
      <c r="L161" s="71">
        <v>3</v>
      </c>
    </row>
    <row r="162" spans="1:12" ht="14.5">
      <c r="A162" s="22"/>
      <c r="B162" s="23"/>
      <c r="C162" s="24"/>
      <c r="D162" s="29" t="s">
        <v>26</v>
      </c>
      <c r="E162" s="68"/>
      <c r="F162" s="69"/>
      <c r="G162" s="69"/>
      <c r="H162" s="69"/>
      <c r="I162" s="69"/>
      <c r="J162" s="69"/>
      <c r="K162" s="70"/>
      <c r="L162" s="71"/>
    </row>
    <row r="163" spans="1:12" ht="14.5">
      <c r="A163" s="22"/>
      <c r="B163" s="23"/>
      <c r="C163" s="24"/>
      <c r="D163" s="25"/>
      <c r="E163" s="72" t="s">
        <v>41</v>
      </c>
      <c r="F163" s="73">
        <v>100</v>
      </c>
      <c r="G163" s="74">
        <v>2.1</v>
      </c>
      <c r="H163" s="74">
        <v>7.1</v>
      </c>
      <c r="I163" s="74">
        <v>10.1</v>
      </c>
      <c r="J163" s="75">
        <v>113.2</v>
      </c>
      <c r="K163" s="70">
        <v>54</v>
      </c>
      <c r="L163" s="71">
        <v>31.34</v>
      </c>
    </row>
    <row r="164" spans="1:12" ht="14.5">
      <c r="A164" s="22"/>
      <c r="B164" s="23"/>
      <c r="C164" s="24"/>
      <c r="D164" s="25"/>
      <c r="E164" s="68" t="s">
        <v>42</v>
      </c>
      <c r="F164" s="69">
        <v>200</v>
      </c>
      <c r="G164" s="74">
        <v>1</v>
      </c>
      <c r="H164" s="74">
        <v>0.2</v>
      </c>
      <c r="I164" s="74">
        <v>20.2</v>
      </c>
      <c r="J164" s="75">
        <v>86.6</v>
      </c>
      <c r="K164" s="70"/>
      <c r="L164" s="71">
        <v>15.1</v>
      </c>
    </row>
    <row r="165" spans="1:12" ht="14.5">
      <c r="A165" s="30"/>
      <c r="B165" s="31"/>
      <c r="C165" s="32"/>
      <c r="D165" s="33" t="s">
        <v>27</v>
      </c>
      <c r="E165" s="60"/>
      <c r="F165" s="61">
        <v>505</v>
      </c>
      <c r="G165" s="76">
        <f>G164+G163+G161+G158</f>
        <v>14.5</v>
      </c>
      <c r="H165" s="76">
        <f t="shared" ref="H165:J165" si="0">H164+H163+H161+H158</f>
        <v>15.3</v>
      </c>
      <c r="I165" s="76">
        <f t="shared" si="0"/>
        <v>77.5</v>
      </c>
      <c r="J165" s="76">
        <f t="shared" si="0"/>
        <v>506.4</v>
      </c>
      <c r="K165" s="62"/>
      <c r="L165" s="63">
        <f>SUM(L158:L164)</f>
        <v>72</v>
      </c>
    </row>
    <row r="166" spans="1:12" ht="14.5">
      <c r="A166" s="37">
        <f>A158</f>
        <v>2</v>
      </c>
      <c r="B166" s="38">
        <f>B158</f>
        <v>4</v>
      </c>
      <c r="C166" s="39" t="s">
        <v>28</v>
      </c>
      <c r="D166" s="80" t="s">
        <v>29</v>
      </c>
      <c r="E166" s="81" t="s">
        <v>43</v>
      </c>
      <c r="F166" s="82">
        <v>60</v>
      </c>
      <c r="G166" s="83">
        <v>0.42</v>
      </c>
      <c r="H166" s="83">
        <v>3.66</v>
      </c>
      <c r="I166" s="83">
        <v>1.05</v>
      </c>
      <c r="J166" s="84">
        <v>39</v>
      </c>
      <c r="K166" s="85">
        <v>14</v>
      </c>
      <c r="L166" s="86">
        <v>8.0500000000000007</v>
      </c>
    </row>
    <row r="167" spans="1:12" ht="14.5">
      <c r="A167" s="22"/>
      <c r="B167" s="23"/>
      <c r="C167" s="24"/>
      <c r="D167" s="80" t="s">
        <v>30</v>
      </c>
      <c r="E167" s="81" t="s">
        <v>44</v>
      </c>
      <c r="F167" s="82">
        <v>250</v>
      </c>
      <c r="G167" s="83">
        <v>11.07</v>
      </c>
      <c r="H167" s="83">
        <v>3.93</v>
      </c>
      <c r="I167" s="83">
        <v>16.07</v>
      </c>
      <c r="J167" s="84">
        <v>143.75</v>
      </c>
      <c r="K167" s="85">
        <v>120</v>
      </c>
      <c r="L167" s="86">
        <v>13.97</v>
      </c>
    </row>
    <row r="168" spans="1:12" ht="14.5">
      <c r="A168" s="22"/>
      <c r="B168" s="23"/>
      <c r="C168" s="24"/>
      <c r="D168" s="80" t="s">
        <v>31</v>
      </c>
      <c r="E168" s="81" t="s">
        <v>45</v>
      </c>
      <c r="F168" s="87">
        <v>90</v>
      </c>
      <c r="G168" s="83">
        <v>12.78</v>
      </c>
      <c r="H168" s="83">
        <v>7.6</v>
      </c>
      <c r="I168" s="83">
        <v>8.6</v>
      </c>
      <c r="J168" s="84">
        <v>153.9</v>
      </c>
      <c r="K168" s="85">
        <v>341</v>
      </c>
      <c r="L168" s="86">
        <v>30.87</v>
      </c>
    </row>
    <row r="169" spans="1:12" ht="14.5">
      <c r="A169" s="22"/>
      <c r="B169" s="23"/>
      <c r="C169" s="24"/>
      <c r="D169" s="80" t="s">
        <v>32</v>
      </c>
      <c r="E169" s="81" t="s">
        <v>46</v>
      </c>
      <c r="F169" s="82">
        <v>150</v>
      </c>
      <c r="G169" s="83">
        <v>3.15</v>
      </c>
      <c r="H169" s="83">
        <v>6</v>
      </c>
      <c r="I169" s="83">
        <v>9.15</v>
      </c>
      <c r="J169" s="84">
        <v>102</v>
      </c>
      <c r="K169" s="85">
        <v>377</v>
      </c>
      <c r="L169" s="86">
        <v>9.23</v>
      </c>
    </row>
    <row r="170" spans="1:12" ht="14.5">
      <c r="A170" s="22"/>
      <c r="B170" s="23"/>
      <c r="C170" s="24"/>
      <c r="D170" s="80" t="s">
        <v>33</v>
      </c>
      <c r="E170" s="81" t="s">
        <v>47</v>
      </c>
      <c r="F170" s="82">
        <v>200</v>
      </c>
      <c r="G170" s="83">
        <v>0.6</v>
      </c>
      <c r="H170" s="83">
        <v>0.1</v>
      </c>
      <c r="I170" s="83">
        <v>20.100000000000001</v>
      </c>
      <c r="J170" s="84">
        <v>84</v>
      </c>
      <c r="K170" s="85">
        <v>495</v>
      </c>
      <c r="L170" s="86">
        <v>4.68</v>
      </c>
    </row>
    <row r="171" spans="1:12" ht="14.5">
      <c r="A171" s="22"/>
      <c r="B171" s="23"/>
      <c r="C171" s="24"/>
      <c r="D171" s="80" t="s">
        <v>34</v>
      </c>
      <c r="E171" s="88" t="s">
        <v>48</v>
      </c>
      <c r="F171" s="89">
        <v>20</v>
      </c>
      <c r="G171" s="90">
        <v>1.5</v>
      </c>
      <c r="H171" s="90">
        <v>0.57999999999999996</v>
      </c>
      <c r="I171" s="83">
        <v>10.28</v>
      </c>
      <c r="J171" s="91">
        <v>52.4</v>
      </c>
      <c r="K171" s="85"/>
      <c r="L171" s="86">
        <v>2</v>
      </c>
    </row>
    <row r="172" spans="1:12" ht="14.5">
      <c r="A172" s="22"/>
      <c r="B172" s="23"/>
      <c r="C172" s="24"/>
      <c r="D172" s="80" t="s">
        <v>35</v>
      </c>
      <c r="E172" s="81" t="s">
        <v>49</v>
      </c>
      <c r="F172" s="82">
        <v>40</v>
      </c>
      <c r="G172" s="83">
        <v>3.2</v>
      </c>
      <c r="H172" s="83">
        <v>0.4</v>
      </c>
      <c r="I172" s="83">
        <v>19.600000000000001</v>
      </c>
      <c r="J172" s="84">
        <v>94.9</v>
      </c>
      <c r="K172" s="85"/>
      <c r="L172" s="86">
        <v>3.2</v>
      </c>
    </row>
    <row r="173" spans="1:12" ht="14.5">
      <c r="A173" s="22"/>
      <c r="B173" s="23"/>
      <c r="C173" s="24"/>
      <c r="D173" s="25"/>
      <c r="E173" s="57"/>
      <c r="F173" s="58"/>
      <c r="G173" s="78"/>
      <c r="H173" s="78"/>
      <c r="I173" s="78"/>
      <c r="J173" s="78"/>
      <c r="K173" s="59"/>
      <c r="L173" s="77"/>
    </row>
    <row r="174" spans="1:12" ht="14.5">
      <c r="A174" s="22"/>
      <c r="B174" s="23"/>
      <c r="C174" s="24"/>
      <c r="D174" s="25"/>
      <c r="E174" s="57"/>
      <c r="F174" s="58"/>
      <c r="G174" s="78"/>
      <c r="H174" s="78"/>
      <c r="I174" s="78"/>
      <c r="J174" s="78"/>
      <c r="K174" s="59"/>
      <c r="L174" s="77"/>
    </row>
    <row r="175" spans="1:12" ht="14.5">
      <c r="A175" s="30"/>
      <c r="B175" s="31"/>
      <c r="C175" s="32"/>
      <c r="D175" s="33" t="s">
        <v>27</v>
      </c>
      <c r="E175" s="34"/>
      <c r="F175" s="35">
        <f>SUM(F166:F174)</f>
        <v>810</v>
      </c>
      <c r="G175" s="79">
        <f>SUM(G166:G174)</f>
        <v>32.72</v>
      </c>
      <c r="H175" s="79">
        <f>SUM(H166:H174)</f>
        <v>22.269999999999996</v>
      </c>
      <c r="I175" s="79">
        <f>SUM(I166:I174)</f>
        <v>84.85</v>
      </c>
      <c r="J175" s="79">
        <f>SUM(J166:J174)</f>
        <v>669.94999999999993</v>
      </c>
      <c r="K175" s="36"/>
      <c r="L175" s="54">
        <f>SUM(L166:L174)</f>
        <v>72.000000000000014</v>
      </c>
    </row>
    <row r="176" spans="1:12" ht="13">
      <c r="A176" s="40">
        <f>A158</f>
        <v>2</v>
      </c>
      <c r="B176" s="41">
        <f>B158</f>
        <v>4</v>
      </c>
      <c r="C176" s="92" t="s">
        <v>36</v>
      </c>
      <c r="D176" s="93"/>
      <c r="E176" s="42"/>
      <c r="F176" s="43">
        <f>F165+F175</f>
        <v>1315</v>
      </c>
      <c r="G176" s="43">
        <f>G165+G175</f>
        <v>47.22</v>
      </c>
      <c r="H176" s="43">
        <f>H165+H175</f>
        <v>37.569999999999993</v>
      </c>
      <c r="I176" s="43">
        <f>I165+I175</f>
        <v>162.35</v>
      </c>
      <c r="J176" s="43">
        <f>J165+J175</f>
        <v>1176.3499999999999</v>
      </c>
      <c r="K176" s="43"/>
      <c r="L176" s="55">
        <f>L165+L175</f>
        <v>144</v>
      </c>
    </row>
    <row r="177" spans="1:12" ht="14.5">
      <c r="A177" s="15">
        <v>2</v>
      </c>
      <c r="B177" s="16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  <c r="L177" s="52"/>
    </row>
    <row r="178" spans="1:12" ht="14.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53"/>
    </row>
    <row r="179" spans="1:12" ht="14.5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  <c r="L179" s="53"/>
    </row>
    <row r="180" spans="1:12" ht="14.5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53"/>
    </row>
    <row r="181" spans="1:12" ht="14.5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53"/>
    </row>
    <row r="182" spans="1:12" ht="14.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53"/>
    </row>
    <row r="183" spans="1:12" ht="14.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53"/>
    </row>
    <row r="184" spans="1:12" ht="15.75" customHeight="1">
      <c r="A184" s="30"/>
      <c r="B184" s="31"/>
      <c r="C184" s="32"/>
      <c r="D184" s="33" t="s">
        <v>27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54">
        <f>SUM(L177:L183)</f>
        <v>0</v>
      </c>
    </row>
    <row r="185" spans="1:12" ht="14.5">
      <c r="A185" s="37">
        <f>A177</f>
        <v>2</v>
      </c>
      <c r="B185" s="38">
        <f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  <c r="L185" s="53"/>
    </row>
    <row r="186" spans="1:12" ht="14.5">
      <c r="A186" s="22"/>
      <c r="B186" s="23"/>
      <c r="C186" s="24"/>
      <c r="D186" s="29" t="s">
        <v>30</v>
      </c>
      <c r="E186" s="26"/>
      <c r="F186" s="27"/>
      <c r="G186" s="27"/>
      <c r="H186" s="27"/>
      <c r="I186" s="27"/>
      <c r="J186" s="27"/>
      <c r="K186" s="28"/>
      <c r="L186" s="53"/>
    </row>
    <row r="187" spans="1:12" ht="14.5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53"/>
    </row>
    <row r="188" spans="1:12" ht="14.5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53"/>
    </row>
    <row r="189" spans="1:12" ht="14.5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53"/>
    </row>
    <row r="190" spans="1:12" ht="14.5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53"/>
    </row>
    <row r="191" spans="1:12" ht="14.5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53"/>
    </row>
    <row r="192" spans="1:12" ht="14.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53"/>
    </row>
    <row r="193" spans="1:12" ht="14.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53"/>
    </row>
    <row r="194" spans="1:12" ht="14.5">
      <c r="A194" s="30"/>
      <c r="B194" s="31"/>
      <c r="C194" s="32"/>
      <c r="D194" s="33" t="s">
        <v>27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54">
        <f>SUM(L185:L193)</f>
        <v>0</v>
      </c>
    </row>
    <row r="195" spans="1:12" ht="13">
      <c r="A195" s="40">
        <f>A177</f>
        <v>2</v>
      </c>
      <c r="B195" s="41">
        <f>B177</f>
        <v>5</v>
      </c>
      <c r="C195" s="92" t="s">
        <v>36</v>
      </c>
      <c r="D195" s="93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55">
        <f>L184+L194</f>
        <v>0</v>
      </c>
    </row>
    <row r="196" spans="1:12" ht="13">
      <c r="A196" s="47"/>
      <c r="B196" s="48"/>
      <c r="C196" s="94" t="s">
        <v>37</v>
      </c>
      <c r="D196" s="95"/>
      <c r="E196" s="96"/>
      <c r="F196" s="49">
        <f>(F24+F43+F62+F81+F100+F119+F138+F157+F176+F195)/(IF(F24=0, 0, 1)+IF(F43=0, 0, 1)+IF(F62=0, 0, 1)+IF(F81=0, 0, 1)+IF(F100=0, 0, 1)+IF(F119=0, 0, 1)+IF(F138=0, 0, 1)+IF(F157=0, 0, 1)+IF(F176=0, 0, 1)+IF(F195=0, 0, 1))</f>
        <v>1315</v>
      </c>
      <c r="G196" s="49">
        <f>(G24+G43+G62+G81+G100+G119+G138+G157+G176+G195)/(IF(G24=0, 0, 1)+IF(G43=0, 0, 1)+IF(G62=0, 0, 1)+IF(G81=0, 0, 1)+IF(G100=0, 0, 1)+IF(G119=0, 0, 1)+IF(G138=0, 0, 1)+IF(G157=0, 0, 1)+IF(G176=0, 0, 1)+IF(G195=0, 0, 1))</f>
        <v>47.22</v>
      </c>
      <c r="H196" s="49">
        <f>(H24+H43+H62+H81+H100+H119+H138+H157+H176+H195)/(IF(H24=0, 0, 1)+IF(H43=0, 0, 1)+IF(H62=0, 0, 1)+IF(H81=0, 0, 1)+IF(H100=0, 0, 1)+IF(H119=0, 0, 1)+IF(H138=0, 0, 1)+IF(H157=0, 0, 1)+IF(H176=0, 0, 1)+IF(H195=0, 0, 1))</f>
        <v>37.569999999999993</v>
      </c>
      <c r="I196" s="49">
        <f>(I24+I43+I62+I81+I100+I119+I138+I157+I176+I195)/(IF(I24=0, 0, 1)+IF(I43=0, 0, 1)+IF(I62=0, 0, 1)+IF(I81=0, 0, 1)+IF(I100=0, 0, 1)+IF(I119=0, 0, 1)+IF(I138=0, 0, 1)+IF(I157=0, 0, 1)+IF(I176=0, 0, 1)+IF(I195=0, 0, 1))</f>
        <v>162.35</v>
      </c>
      <c r="J196" s="49">
        <f>(J24+J43+J62+J81+J100+J119+J138+J157+J176+J195)/(IF(J24=0, 0, 1)+IF(J43=0, 0, 1)+IF(J62=0, 0, 1)+IF(J81=0, 0, 1)+IF(J100=0, 0, 1)+IF(J119=0, 0, 1)+IF(J138=0, 0, 1)+IF(J157=0, 0, 1)+IF(J176=0, 0, 1)+IF(J195=0, 0, 1))</f>
        <v>1176.3499999999999</v>
      </c>
      <c r="K196" s="49"/>
      <c r="L196" s="56">
        <f>(L24+L43+L62+L81+L100+L119+L138+L157+L176+L195)/(IF(L24=0, 0, 1)+IF(L43=0, 0, 1)+IF(L62=0, 0, 1)+IF(L81=0, 0, 1)+IF(L100=0, 0, 1)+IF(L119=0, 0, 1)+IF(L138=0, 0, 1)+IF(L157=0, 0, 1)+IF(L176=0, 0, 1)+IF(L195=0, 0, 1))</f>
        <v>144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 безопасности</dc:creator>
  <cp:lastModifiedBy>Windows User</cp:lastModifiedBy>
  <dcterms:created xsi:type="dcterms:W3CDTF">2023-10-13T13:44:19Z</dcterms:created>
  <dcterms:modified xsi:type="dcterms:W3CDTF">2023-10-19T05:05:02Z</dcterms:modified>
</cp:coreProperties>
</file>